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I:\OddMTZ\Z Šujanová\19_SŽT_Smlouva o poskytnutí subskripce na licence AutoDesk\02 Výzva\01 Pracovní verze\01 Příprava\"/>
    </mc:Choice>
  </mc:AlternateContent>
  <xr:revisionPtr revIDLastSave="0" documentId="13_ncr:1_{EB6913E3-8E2F-4E3F-85B8-28AC5685E08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NABÍDKA 1Y" sheetId="2" r:id="rId1"/>
    <sheet name="LICENCE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G29" i="2" s="1"/>
  <c r="F30" i="2"/>
  <c r="G30" i="2" s="1"/>
  <c r="F8" i="2"/>
  <c r="G8" i="2" s="1"/>
  <c r="F9" i="2"/>
  <c r="G9" i="2" s="1"/>
  <c r="H9" i="2" s="1"/>
  <c r="F10" i="2"/>
  <c r="G10" i="2" s="1"/>
  <c r="F11" i="2"/>
  <c r="G11" i="2" s="1"/>
  <c r="H11" i="2" s="1"/>
  <c r="F13" i="2"/>
  <c r="F15" i="2"/>
  <c r="G15" i="2" s="1"/>
  <c r="F16" i="2"/>
  <c r="G16" i="2" s="1"/>
  <c r="E21" i="5"/>
  <c r="H8" i="2" l="1"/>
  <c r="H29" i="2"/>
  <c r="G31" i="2"/>
  <c r="F31" i="2"/>
  <c r="H30" i="2"/>
  <c r="H10" i="2"/>
  <c r="G13" i="2"/>
  <c r="H13" i="2" s="1"/>
  <c r="H16" i="2"/>
  <c r="H15" i="2"/>
  <c r="F20" i="2"/>
  <c r="G20" i="2" s="1"/>
  <c r="H20" i="2" s="1"/>
  <c r="H31" i="2" l="1"/>
  <c r="F19" i="2"/>
  <c r="G19" i="2" s="1"/>
  <c r="H19" i="2" s="1"/>
  <c r="F17" i="2" l="1"/>
  <c r="G17" i="2" l="1"/>
  <c r="H17" i="2" s="1"/>
  <c r="F21" i="2"/>
  <c r="G21" i="2" s="1"/>
  <c r="H21" i="2" s="1"/>
  <c r="F18" i="2"/>
  <c r="G18" i="2" s="1"/>
  <c r="H18" i="2" s="1"/>
  <c r="F23" i="2"/>
  <c r="G23" i="2" s="1"/>
  <c r="H23" i="2" s="1"/>
  <c r="F12" i="2"/>
  <c r="G12" i="2" s="1"/>
  <c r="H12" i="2" s="1"/>
  <c r="F14" i="2"/>
  <c r="G14" i="2" s="1"/>
  <c r="H14" i="2" s="1"/>
  <c r="F22" i="2" l="1"/>
  <c r="G22" i="2" s="1"/>
  <c r="H22" i="2" s="1"/>
  <c r="F7" i="2" l="1"/>
  <c r="G7" i="2" s="1"/>
  <c r="H7" i="2" l="1"/>
  <c r="F24" i="2"/>
  <c r="F33" i="2" s="1"/>
  <c r="G24" i="2" l="1"/>
  <c r="G33" i="2" s="1"/>
  <c r="H24" i="2" l="1"/>
  <c r="H3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tc={8634EFAD-C06F-42C0-B718-16DD1D3916F1}</author>
  </authors>
  <commentList>
    <comment ref="D7" authorId="0" shapeId="0" xr:uid="{8634EFAD-C06F-42C0-B718-16DD1D3916F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Nikčo: 
Pole, která má vyplnit dodavatel, nebyla původně podbarvena. Nevypadá to hezky, ale je to na první pohled jasné, můžu to takto nechat?</t>
      </text>
    </comment>
  </commentList>
</comments>
</file>

<file path=xl/sharedStrings.xml><?xml version="1.0" encoding="utf-8"?>
<sst xmlns="http://schemas.openxmlformats.org/spreadsheetml/2006/main" count="148" uniqueCount="47">
  <si>
    <t>02HI1-005995-L403</t>
  </si>
  <si>
    <t>Architecture Engineering &amp; Construction Collection Commercial Single-user Annual Subscription Renewal</t>
  </si>
  <si>
    <t>237I1-006845-L846</t>
  </si>
  <si>
    <t>Civil 3D Commercial Single-user Annual Subscription Renewal</t>
  </si>
  <si>
    <t>Nové licence</t>
  </si>
  <si>
    <t>02HI1-WW8500-L937</t>
  </si>
  <si>
    <t>AEC Collection na 1 rok</t>
  </si>
  <si>
    <t>Civil 3D na 1 rok</t>
  </si>
  <si>
    <t>Renewal stávajících licencí</t>
  </si>
  <si>
    <t>SKU</t>
  </si>
  <si>
    <t>Popis</t>
  </si>
  <si>
    <t>Cena za ks</t>
  </si>
  <si>
    <t>Ks</t>
  </si>
  <si>
    <t>Cena celkem</t>
  </si>
  <si>
    <t>DPH</t>
  </si>
  <si>
    <t>Cena celkem včetně DPH</t>
  </si>
  <si>
    <t>CENA CELKEM</t>
  </si>
  <si>
    <t>End Customer Name</t>
  </si>
  <si>
    <t>CM Email</t>
  </si>
  <si>
    <t>Contract Number</t>
  </si>
  <si>
    <t>Asset End Date</t>
  </si>
  <si>
    <t>Seats</t>
  </si>
  <si>
    <t>Product Name</t>
  </si>
  <si>
    <t>Deployment</t>
  </si>
  <si>
    <t>Switch Type</t>
  </si>
  <si>
    <t>SPRAVA ZELEZNICNI DOPRAVNI CESTY STATNI ORGANIZACE</t>
  </si>
  <si>
    <t>Architecture Engineering &amp; Construction Collection</t>
  </si>
  <si>
    <t>S</t>
  </si>
  <si>
    <t>AutoCAD - including specialized toolsets</t>
  </si>
  <si>
    <t>Civil 3D</t>
  </si>
  <si>
    <t>829I1-001355-L890</t>
  </si>
  <si>
    <t>Revit</t>
  </si>
  <si>
    <t>licence@spravazeleznic.cz</t>
  </si>
  <si>
    <t>Revit Commercial Single-user Annual Subscription Renewal</t>
  </si>
  <si>
    <t>237P1-WW3740-L562</t>
  </si>
  <si>
    <t>CELKEM RENEWAL + NOVÉ</t>
  </si>
  <si>
    <t>M2SMU</t>
  </si>
  <si>
    <t>MU</t>
  </si>
  <si>
    <t>C1RK1-002900-L983</t>
  </si>
  <si>
    <t>C1RK1-001141-L841</t>
  </si>
  <si>
    <t>C1RK1-002710-L440</t>
  </si>
  <si>
    <t>AutoCAD - including specialized toolsets Commercial Single-user Annual Subscription Renewal</t>
  </si>
  <si>
    <t>AutoCAD - including specialized toolsets Commercial Single-user Annual Subscription Renewal Switched From M2S Multi-User 2:1 Trade-In</t>
  </si>
  <si>
    <t>AutoCAD - including specialized toolsets Commercial Single-user Annual Subscription Renewal Switched From Multi-User 2:1 Trade-In</t>
  </si>
  <si>
    <t>*Dodavatel vyplní takto označená pole</t>
  </si>
  <si>
    <t>Ceník</t>
  </si>
  <si>
    <t>Příloha č. 2 Výzvy k podání nabídky a příloha č. 2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</si>
</sst>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_-* #,##0.00\ [$Kč-405]_-;\-* #,##0.00\ [$Kč-405]_-;_-* &quot;-&quot;??\ [$Kč-405]_-;_-@_-"/>
    <numFmt numFmtId="165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1417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CC00"/>
        <bgColor indexed="64"/>
      </patternFill>
    </fill>
  </fills>
  <borders count="10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6" fontId="3" fillId="3" borderId="0" xfId="0" applyNumberFormat="1" applyFont="1" applyFill="1"/>
    <xf numFmtId="0" fontId="5" fillId="0" borderId="4" xfId="0" applyFont="1" applyBorder="1" applyAlignment="1">
      <alignment vertical="center" wrapText="1"/>
    </xf>
    <xf numFmtId="6" fontId="5" fillId="0" borderId="4" xfId="0" applyNumberFormat="1" applyFont="1" applyBorder="1" applyAlignment="1">
      <alignment horizontal="right" vertical="center" wrapText="1"/>
    </xf>
    <xf numFmtId="6" fontId="5" fillId="0" borderId="3" xfId="0" applyNumberFormat="1" applyFont="1" applyBorder="1" applyAlignment="1">
      <alignment horizontal="right" vertical="center" wrapText="1"/>
    </xf>
    <xf numFmtId="0" fontId="6" fillId="5" borderId="0" xfId="0" applyFont="1" applyFill="1"/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 applyAlignment="1">
      <alignment horizontal="center" vertical="center" wrapText="1"/>
    </xf>
    <xf numFmtId="164" fontId="0" fillId="4" borderId="0" xfId="0" applyNumberFormat="1" applyFill="1"/>
    <xf numFmtId="0" fontId="8" fillId="4" borderId="0" xfId="0" applyFont="1" applyFill="1"/>
    <xf numFmtId="8" fontId="0" fillId="4" borderId="0" xfId="0" applyNumberFormat="1" applyFill="1"/>
    <xf numFmtId="6" fontId="9" fillId="3" borderId="0" xfId="0" applyNumberFormat="1" applyFont="1" applyFill="1"/>
    <xf numFmtId="1" fontId="5" fillId="0" borderId="4" xfId="0" applyNumberFormat="1" applyFont="1" applyBorder="1" applyAlignment="1">
      <alignment horizontal="center" vertical="center" wrapText="1"/>
    </xf>
    <xf numFmtId="6" fontId="0" fillId="4" borderId="0" xfId="0" applyNumberFormat="1" applyFill="1"/>
    <xf numFmtId="14" fontId="0" fillId="0" borderId="0" xfId="0" applyNumberFormat="1"/>
    <xf numFmtId="1" fontId="0" fillId="0" borderId="0" xfId="0" applyNumberFormat="1"/>
    <xf numFmtId="0" fontId="1" fillId="0" borderId="0" xfId="0" applyFont="1"/>
    <xf numFmtId="6" fontId="9" fillId="3" borderId="9" xfId="0" applyNumberFormat="1" applyFont="1" applyFill="1" applyBorder="1"/>
    <xf numFmtId="0" fontId="10" fillId="0" borderId="0" xfId="0" applyFont="1"/>
    <xf numFmtId="6" fontId="5" fillId="6" borderId="4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0" fillId="6" borderId="0" xfId="0" applyFill="1" applyAlignment="1">
      <alignment horizontal="lef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</cellXfs>
  <cellStyles count="4">
    <cellStyle name="Měna 2" xfId="2" xr:uid="{00000000-0005-0000-0000-000000000000}"/>
    <cellStyle name="Normální" xfId="0" builtinId="0"/>
    <cellStyle name="Normální 2" xfId="1" xr:uid="{00000000-0005-0000-0000-000002000000}"/>
    <cellStyle name="Procenta 2" xfId="3" xr:uid="{00000000-0005-0000-0000-000003000000}"/>
  </cellStyles>
  <dxfs count="0"/>
  <tableStyles count="0" defaultTableStyle="TableStyleMedium2" defaultPivotStyle="PivotStyleLight16"/>
  <colors>
    <mruColors>
      <color rgb="FF00CC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Šujanová Nela, Bc." id="{70CD089E-2FAE-4520-AB15-1312FC62AAE4}" userId="S::Sujanova@spravazeleznic.cz::3d703f2c-2c0c-408f-9b4e-1001832b38bb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" dT="2024-05-21T10:19:31.73" personId="{70CD089E-2FAE-4520-AB15-1312FC62AAE4}" id="{8634EFAD-C06F-42C0-B718-16DD1D3916F1}">
    <text>Nikčo: 
Pole, která má vyplnit dodavatel, nebyla původně podbarvena. Nevypadá to hezky, ale je to na první pohled jasné, můžu to takto nechat?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S164"/>
  <sheetViews>
    <sheetView showGridLines="0" tabSelected="1" zoomScale="80" zoomScaleNormal="80" workbookViewId="0">
      <selection activeCell="K9" sqref="K9"/>
    </sheetView>
  </sheetViews>
  <sheetFormatPr defaultColWidth="93.42578125" defaultRowHeight="15" x14ac:dyDescent="0.25"/>
  <cols>
    <col min="1" max="1" width="13" style="10" customWidth="1"/>
    <col min="2" max="2" width="19.5703125" bestFit="1" customWidth="1"/>
    <col min="3" max="3" width="68.28515625" customWidth="1"/>
    <col min="4" max="4" width="12.85546875" customWidth="1"/>
    <col min="5" max="5" width="5.140625" customWidth="1"/>
    <col min="6" max="6" width="15.28515625" bestFit="1" customWidth="1"/>
    <col min="7" max="7" width="14.42578125" customWidth="1"/>
    <col min="8" max="8" width="16.42578125" customWidth="1"/>
    <col min="9" max="9" width="14.85546875" style="10" customWidth="1"/>
    <col min="10" max="10" width="5.7109375" style="10" customWidth="1"/>
    <col min="11" max="19" width="93.42578125" style="10"/>
  </cols>
  <sheetData>
    <row r="2" spans="2:8" x14ac:dyDescent="0.25">
      <c r="B2" s="30" t="s">
        <v>46</v>
      </c>
      <c r="C2" s="30"/>
    </row>
    <row r="3" spans="2:8" x14ac:dyDescent="0.25">
      <c r="B3" s="29" t="s">
        <v>45</v>
      </c>
      <c r="C3" s="28"/>
    </row>
    <row r="4" spans="2:8" s="10" customFormat="1" x14ac:dyDescent="0.25"/>
    <row r="5" spans="2:8" s="10" customFormat="1" ht="21.75" thickBot="1" x14ac:dyDescent="0.4">
      <c r="B5" s="13" t="s">
        <v>8</v>
      </c>
    </row>
    <row r="6" spans="2:8" ht="30.75" thickBot="1" x14ac:dyDescent="0.3">
      <c r="B6" s="1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</row>
    <row r="7" spans="2:8" ht="27.2" customHeight="1" thickBot="1" x14ac:dyDescent="0.3">
      <c r="B7" s="4" t="s">
        <v>0</v>
      </c>
      <c r="C7" s="4" t="s">
        <v>1</v>
      </c>
      <c r="D7" s="23"/>
      <c r="E7" s="16">
        <v>7</v>
      </c>
      <c r="F7" s="5">
        <f t="shared" ref="F7:F11" si="0">E7*D7</f>
        <v>0</v>
      </c>
      <c r="G7" s="5">
        <f>F7*0.21</f>
        <v>0</v>
      </c>
      <c r="H7" s="5">
        <f t="shared" ref="H7:H23" si="1">F7+G7</f>
        <v>0</v>
      </c>
    </row>
    <row r="8" spans="2:8" ht="24.75" thickBot="1" x14ac:dyDescent="0.3">
      <c r="B8" s="4" t="s">
        <v>0</v>
      </c>
      <c r="C8" s="4" t="s">
        <v>1</v>
      </c>
      <c r="D8" s="23"/>
      <c r="E8" s="16">
        <v>2</v>
      </c>
      <c r="F8" s="5">
        <f t="shared" si="0"/>
        <v>0</v>
      </c>
      <c r="G8" s="5">
        <f>F8*0.21</f>
        <v>0</v>
      </c>
      <c r="H8" s="5">
        <f t="shared" si="1"/>
        <v>0</v>
      </c>
    </row>
    <row r="9" spans="2:8" ht="24.75" thickBot="1" x14ac:dyDescent="0.3">
      <c r="B9" s="4" t="s">
        <v>0</v>
      </c>
      <c r="C9" s="4" t="s">
        <v>1</v>
      </c>
      <c r="D9" s="23"/>
      <c r="E9" s="16">
        <v>3</v>
      </c>
      <c r="F9" s="5">
        <f t="shared" si="0"/>
        <v>0</v>
      </c>
      <c r="G9" s="5">
        <f t="shared" ref="G9" si="2">F9*0.21</f>
        <v>0</v>
      </c>
      <c r="H9" s="5">
        <f t="shared" si="1"/>
        <v>0</v>
      </c>
    </row>
    <row r="10" spans="2:8" ht="24.75" thickBot="1" x14ac:dyDescent="0.3">
      <c r="B10" s="4" t="s">
        <v>0</v>
      </c>
      <c r="C10" s="4" t="s">
        <v>1</v>
      </c>
      <c r="D10" s="23"/>
      <c r="E10" s="16">
        <v>3</v>
      </c>
      <c r="F10" s="5">
        <f>E10*D10</f>
        <v>0</v>
      </c>
      <c r="G10" s="5">
        <f>F10*0.21</f>
        <v>0</v>
      </c>
      <c r="H10" s="5">
        <f t="shared" si="1"/>
        <v>0</v>
      </c>
    </row>
    <row r="11" spans="2:8" ht="24.75" thickBot="1" x14ac:dyDescent="0.3">
      <c r="B11" s="4" t="s">
        <v>0</v>
      </c>
      <c r="C11" s="4" t="s">
        <v>1</v>
      </c>
      <c r="D11" s="23"/>
      <c r="E11" s="16">
        <v>2</v>
      </c>
      <c r="F11" s="5">
        <f t="shared" si="0"/>
        <v>0</v>
      </c>
      <c r="G11" s="5">
        <f t="shared" ref="G11:G16" si="3">F11*0.21</f>
        <v>0</v>
      </c>
      <c r="H11" s="5">
        <f t="shared" si="1"/>
        <v>0</v>
      </c>
    </row>
    <row r="12" spans="2:8" ht="24.75" thickBot="1" x14ac:dyDescent="0.3">
      <c r="B12" s="4" t="s">
        <v>38</v>
      </c>
      <c r="C12" s="4" t="s">
        <v>41</v>
      </c>
      <c r="D12" s="23"/>
      <c r="E12" s="16">
        <v>20</v>
      </c>
      <c r="F12" s="5">
        <f>D12*E12</f>
        <v>0</v>
      </c>
      <c r="G12" s="5">
        <f t="shared" si="3"/>
        <v>0</v>
      </c>
      <c r="H12" s="5">
        <f t="shared" ref="H12:H21" si="4">F12+G12</f>
        <v>0</v>
      </c>
    </row>
    <row r="13" spans="2:8" ht="24.75" thickBot="1" x14ac:dyDescent="0.3">
      <c r="B13" s="4" t="s">
        <v>38</v>
      </c>
      <c r="C13" s="4" t="s">
        <v>41</v>
      </c>
      <c r="D13" s="23"/>
      <c r="E13" s="16">
        <v>60</v>
      </c>
      <c r="F13" s="5">
        <f>D13*E13</f>
        <v>0</v>
      </c>
      <c r="G13" s="5">
        <f t="shared" ref="G13" si="5">F13*0.21</f>
        <v>0</v>
      </c>
      <c r="H13" s="5">
        <f t="shared" ref="H13" si="6">F13+G13</f>
        <v>0</v>
      </c>
    </row>
    <row r="14" spans="2:8" ht="24.75" thickBot="1" x14ac:dyDescent="0.3">
      <c r="B14" s="4" t="s">
        <v>39</v>
      </c>
      <c r="C14" s="4" t="s">
        <v>42</v>
      </c>
      <c r="D14" s="23"/>
      <c r="E14" s="16">
        <v>20</v>
      </c>
      <c r="F14" s="5">
        <f>D14*E14</f>
        <v>0</v>
      </c>
      <c r="G14" s="5">
        <f t="shared" si="3"/>
        <v>0</v>
      </c>
      <c r="H14" s="5">
        <f t="shared" si="4"/>
        <v>0</v>
      </c>
    </row>
    <row r="15" spans="2:8" ht="24.75" thickBot="1" x14ac:dyDescent="0.3">
      <c r="B15" s="4" t="s">
        <v>39</v>
      </c>
      <c r="C15" s="4" t="s">
        <v>42</v>
      </c>
      <c r="D15" s="23"/>
      <c r="E15" s="16">
        <v>86</v>
      </c>
      <c r="F15" s="5">
        <f>D15*E15</f>
        <v>0</v>
      </c>
      <c r="G15" s="5">
        <f t="shared" si="3"/>
        <v>0</v>
      </c>
      <c r="H15" s="5">
        <f t="shared" si="4"/>
        <v>0</v>
      </c>
    </row>
    <row r="16" spans="2:8" ht="24.75" thickBot="1" x14ac:dyDescent="0.3">
      <c r="B16" s="4" t="s">
        <v>39</v>
      </c>
      <c r="C16" s="4" t="s">
        <v>42</v>
      </c>
      <c r="D16" s="23"/>
      <c r="E16" s="16">
        <v>6</v>
      </c>
      <c r="F16" s="5">
        <f>D16*E16</f>
        <v>0</v>
      </c>
      <c r="G16" s="5">
        <f t="shared" si="3"/>
        <v>0</v>
      </c>
      <c r="H16" s="5">
        <f t="shared" si="4"/>
        <v>0</v>
      </c>
    </row>
    <row r="17" spans="2:8" ht="24.75" thickBot="1" x14ac:dyDescent="0.3">
      <c r="B17" s="4" t="s">
        <v>40</v>
      </c>
      <c r="C17" s="4" t="s">
        <v>43</v>
      </c>
      <c r="D17" s="23"/>
      <c r="E17" s="16">
        <v>20</v>
      </c>
      <c r="F17" s="5">
        <f>E17*D17</f>
        <v>0</v>
      </c>
      <c r="G17" s="5">
        <f>F17*0.21</f>
        <v>0</v>
      </c>
      <c r="H17" s="5">
        <f t="shared" ref="H17" si="7">F17+G17</f>
        <v>0</v>
      </c>
    </row>
    <row r="18" spans="2:8" ht="15.75" thickBot="1" x14ac:dyDescent="0.3">
      <c r="B18" s="4" t="s">
        <v>2</v>
      </c>
      <c r="C18" s="4" t="s">
        <v>3</v>
      </c>
      <c r="D18" s="23"/>
      <c r="E18" s="16">
        <v>2</v>
      </c>
      <c r="F18" s="5">
        <f>E18*D18</f>
        <v>0</v>
      </c>
      <c r="G18" s="5">
        <f>F18*0.21</f>
        <v>0</v>
      </c>
      <c r="H18" s="5">
        <f t="shared" si="4"/>
        <v>0</v>
      </c>
    </row>
    <row r="19" spans="2:8" ht="15.75" thickBot="1" x14ac:dyDescent="0.3">
      <c r="B19" s="4" t="s">
        <v>2</v>
      </c>
      <c r="C19" s="4" t="s">
        <v>3</v>
      </c>
      <c r="D19" s="23"/>
      <c r="E19" s="16">
        <v>2</v>
      </c>
      <c r="F19" s="6">
        <f t="shared" ref="F19:F20" si="8">D19*E19</f>
        <v>0</v>
      </c>
      <c r="G19" s="6">
        <f>F19*0.21</f>
        <v>0</v>
      </c>
      <c r="H19" s="6">
        <f t="shared" ref="H19:H20" si="9">F19+G19</f>
        <v>0</v>
      </c>
    </row>
    <row r="20" spans="2:8" ht="15.75" thickBot="1" x14ac:dyDescent="0.3">
      <c r="B20" s="4" t="s">
        <v>2</v>
      </c>
      <c r="C20" s="4" t="s">
        <v>3</v>
      </c>
      <c r="D20" s="23"/>
      <c r="E20" s="16">
        <v>4</v>
      </c>
      <c r="F20" s="6">
        <f t="shared" si="8"/>
        <v>0</v>
      </c>
      <c r="G20" s="6">
        <f>F20*0.21</f>
        <v>0</v>
      </c>
      <c r="H20" s="6">
        <f t="shared" si="9"/>
        <v>0</v>
      </c>
    </row>
    <row r="21" spans="2:8" ht="15.75" thickBot="1" x14ac:dyDescent="0.3">
      <c r="B21" s="4" t="s">
        <v>2</v>
      </c>
      <c r="C21" s="4" t="s">
        <v>3</v>
      </c>
      <c r="D21" s="23"/>
      <c r="E21" s="16">
        <v>4</v>
      </c>
      <c r="F21" s="6">
        <f t="shared" ref="F21" si="10">D21*E21</f>
        <v>0</v>
      </c>
      <c r="G21" s="6">
        <f>F21*0.21</f>
        <v>0</v>
      </c>
      <c r="H21" s="6">
        <f t="shared" si="4"/>
        <v>0</v>
      </c>
    </row>
    <row r="22" spans="2:8" ht="14.85" customHeight="1" thickBot="1" x14ac:dyDescent="0.3">
      <c r="B22" s="4" t="s">
        <v>30</v>
      </c>
      <c r="C22" s="4" t="s">
        <v>33</v>
      </c>
      <c r="D22" s="23"/>
      <c r="E22" s="16">
        <v>1</v>
      </c>
      <c r="F22" s="5">
        <f>D22*E22</f>
        <v>0</v>
      </c>
      <c r="G22" s="5">
        <f t="shared" ref="G22:G23" si="11">F22*0.21</f>
        <v>0</v>
      </c>
      <c r="H22" s="5">
        <f t="shared" si="1"/>
        <v>0</v>
      </c>
    </row>
    <row r="23" spans="2:8" ht="15.75" thickBot="1" x14ac:dyDescent="0.3">
      <c r="B23" s="4" t="s">
        <v>30</v>
      </c>
      <c r="C23" s="4" t="s">
        <v>33</v>
      </c>
      <c r="D23" s="23"/>
      <c r="E23" s="16">
        <v>2</v>
      </c>
      <c r="F23" s="5">
        <f>D23*E23</f>
        <v>0</v>
      </c>
      <c r="G23" s="5">
        <f t="shared" si="11"/>
        <v>0</v>
      </c>
      <c r="H23" s="5">
        <f t="shared" si="1"/>
        <v>0</v>
      </c>
    </row>
    <row r="24" spans="2:8" ht="18.75" x14ac:dyDescent="0.3">
      <c r="B24" s="24" t="s">
        <v>16</v>
      </c>
      <c r="C24" s="24"/>
      <c r="D24" s="24"/>
      <c r="E24" s="24"/>
      <c r="F24" s="3">
        <f>SUM(F7:F23)</f>
        <v>0</v>
      </c>
      <c r="G24" s="15">
        <f>SUM(G7:G23)</f>
        <v>0</v>
      </c>
      <c r="H24" s="15">
        <f>SUM(H7:H23)</f>
        <v>0</v>
      </c>
    </row>
    <row r="25" spans="2:8" s="10" customFormat="1" x14ac:dyDescent="0.25">
      <c r="D25" s="11"/>
      <c r="F25" s="12"/>
    </row>
    <row r="26" spans="2:8" s="10" customFormat="1" x14ac:dyDescent="0.25">
      <c r="D26" s="11"/>
      <c r="F26" s="12"/>
    </row>
    <row r="27" spans="2:8" s="10" customFormat="1" ht="21.75" thickBot="1" x14ac:dyDescent="0.4">
      <c r="B27" s="13" t="s">
        <v>4</v>
      </c>
      <c r="D27" s="12"/>
      <c r="F27" s="14"/>
      <c r="G27" s="12"/>
    </row>
    <row r="28" spans="2:8" ht="30.75" thickBot="1" x14ac:dyDescent="0.3">
      <c r="B28" s="1" t="s">
        <v>9</v>
      </c>
      <c r="C28" s="2" t="s">
        <v>10</v>
      </c>
      <c r="D28" s="2" t="s">
        <v>11</v>
      </c>
      <c r="E28" s="2" t="s">
        <v>12</v>
      </c>
      <c r="F28" s="2" t="s">
        <v>13</v>
      </c>
      <c r="G28" s="2" t="s">
        <v>14</v>
      </c>
      <c r="H28" s="2" t="s">
        <v>15</v>
      </c>
    </row>
    <row r="29" spans="2:8" ht="15.75" thickBot="1" x14ac:dyDescent="0.3">
      <c r="B29" s="8" t="s">
        <v>5</v>
      </c>
      <c r="C29" s="9" t="s">
        <v>6</v>
      </c>
      <c r="D29" s="23"/>
      <c r="E29" s="16">
        <v>2</v>
      </c>
      <c r="F29" s="5">
        <f t="shared" ref="F29" si="12">E29*D29</f>
        <v>0</v>
      </c>
      <c r="G29" s="5">
        <f t="shared" ref="G29:G30" si="13">F29*0.21</f>
        <v>0</v>
      </c>
      <c r="H29" s="5">
        <f t="shared" ref="H29" si="14">F29+G29</f>
        <v>0</v>
      </c>
    </row>
    <row r="30" spans="2:8" ht="15.75" thickBot="1" x14ac:dyDescent="0.3">
      <c r="B30" s="8" t="s">
        <v>34</v>
      </c>
      <c r="C30" s="9" t="s">
        <v>7</v>
      </c>
      <c r="D30" s="23"/>
      <c r="E30" s="16">
        <v>2</v>
      </c>
      <c r="F30" s="5">
        <f t="shared" ref="F30" si="15">E30*D30</f>
        <v>0</v>
      </c>
      <c r="G30" s="5">
        <f t="shared" si="13"/>
        <v>0</v>
      </c>
      <c r="H30" s="5">
        <f t="shared" ref="H30" si="16">F30+G30</f>
        <v>0</v>
      </c>
    </row>
    <row r="31" spans="2:8" s="10" customFormat="1" ht="18.75" x14ac:dyDescent="0.3">
      <c r="B31" s="24" t="s">
        <v>16</v>
      </c>
      <c r="C31" s="24"/>
      <c r="D31" s="24"/>
      <c r="E31" s="24"/>
      <c r="F31" s="3">
        <f>SUM(F29:F30)</f>
        <v>0</v>
      </c>
      <c r="G31" s="15">
        <f>SUM(G29:G30)</f>
        <v>0</v>
      </c>
      <c r="H31" s="15">
        <f>SUM(H29:H30)</f>
        <v>0</v>
      </c>
    </row>
    <row r="32" spans="2:8" s="10" customFormat="1" x14ac:dyDescent="0.25">
      <c r="F32" s="17"/>
    </row>
    <row r="33" spans="2:8" s="10" customFormat="1" ht="18.75" x14ac:dyDescent="0.3">
      <c r="B33" s="25" t="s">
        <v>35</v>
      </c>
      <c r="C33" s="26"/>
      <c r="D33" s="26"/>
      <c r="E33" s="26"/>
      <c r="F33" s="21">
        <f>F24+F31</f>
        <v>0</v>
      </c>
      <c r="G33" s="21">
        <f>G24+G31</f>
        <v>0</v>
      </c>
      <c r="H33" s="21">
        <f>H24+H31</f>
        <v>0</v>
      </c>
    </row>
    <row r="34" spans="2:8" s="10" customFormat="1" x14ac:dyDescent="0.25"/>
    <row r="35" spans="2:8" s="10" customFormat="1" x14ac:dyDescent="0.25">
      <c r="B35" s="27" t="s">
        <v>44</v>
      </c>
      <c r="C35" s="27"/>
    </row>
    <row r="36" spans="2:8" s="10" customFormat="1" x14ac:dyDescent="0.25"/>
    <row r="37" spans="2:8" s="10" customFormat="1" x14ac:dyDescent="0.25"/>
    <row r="38" spans="2:8" s="10" customFormat="1" x14ac:dyDescent="0.25"/>
    <row r="39" spans="2:8" s="10" customFormat="1" x14ac:dyDescent="0.25"/>
    <row r="40" spans="2:8" s="10" customFormat="1" x14ac:dyDescent="0.25"/>
    <row r="41" spans="2:8" s="10" customFormat="1" x14ac:dyDescent="0.25"/>
    <row r="42" spans="2:8" s="10" customFormat="1" x14ac:dyDescent="0.25"/>
    <row r="43" spans="2:8" s="10" customFormat="1" x14ac:dyDescent="0.25"/>
    <row r="44" spans="2:8" s="10" customFormat="1" x14ac:dyDescent="0.25"/>
    <row r="45" spans="2:8" s="10" customFormat="1" x14ac:dyDescent="0.25"/>
    <row r="46" spans="2:8" s="10" customFormat="1" x14ac:dyDescent="0.25"/>
    <row r="47" spans="2:8" s="10" customFormat="1" x14ac:dyDescent="0.25"/>
    <row r="48" spans="2: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</sheetData>
  <mergeCells count="5">
    <mergeCell ref="B24:E24"/>
    <mergeCell ref="B31:E31"/>
    <mergeCell ref="B33:E33"/>
    <mergeCell ref="B35:C35"/>
    <mergeCell ref="B2:C2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zoomScale="90" zoomScaleNormal="90" workbookViewId="0"/>
  </sheetViews>
  <sheetFormatPr defaultRowHeight="15" x14ac:dyDescent="0.25"/>
  <cols>
    <col min="1" max="1" width="49.7109375" bestFit="1" customWidth="1"/>
    <col min="2" max="2" width="22.5703125" customWidth="1"/>
    <col min="3" max="3" width="14.85546875" bestFit="1" customWidth="1"/>
    <col min="4" max="4" width="12.85546875" bestFit="1" customWidth="1"/>
    <col min="5" max="5" width="5.140625" bestFit="1" customWidth="1"/>
    <col min="6" max="6" width="42.42578125" bestFit="1" customWidth="1"/>
    <col min="7" max="7" width="10.7109375" bestFit="1" customWidth="1"/>
    <col min="8" max="8" width="10.42578125" bestFit="1" customWidth="1"/>
  </cols>
  <sheetData>
    <row r="1" spans="1:8" x14ac:dyDescent="0.25">
      <c r="A1" s="7" t="s">
        <v>17</v>
      </c>
      <c r="B1" s="7" t="s">
        <v>18</v>
      </c>
      <c r="C1" s="7" t="s">
        <v>19</v>
      </c>
      <c r="D1" s="7" t="s">
        <v>20</v>
      </c>
      <c r="E1" s="7" t="s">
        <v>21</v>
      </c>
      <c r="F1" s="7" t="s">
        <v>22</v>
      </c>
      <c r="G1" s="7" t="s">
        <v>23</v>
      </c>
      <c r="H1" s="7" t="s">
        <v>24</v>
      </c>
    </row>
    <row r="2" spans="1:8" x14ac:dyDescent="0.25">
      <c r="A2" t="s">
        <v>25</v>
      </c>
      <c r="B2" t="s">
        <v>32</v>
      </c>
      <c r="C2" s="19">
        <v>110002641791</v>
      </c>
      <c r="D2" s="18">
        <v>45465</v>
      </c>
      <c r="E2" s="22">
        <v>7</v>
      </c>
      <c r="F2" t="s">
        <v>26</v>
      </c>
      <c r="G2" t="s">
        <v>27</v>
      </c>
    </row>
    <row r="3" spans="1:8" x14ac:dyDescent="0.25">
      <c r="A3" t="s">
        <v>25</v>
      </c>
      <c r="B3" t="s">
        <v>32</v>
      </c>
      <c r="C3" s="19">
        <v>110002641791</v>
      </c>
      <c r="D3" s="18">
        <v>45465</v>
      </c>
      <c r="E3" s="22">
        <v>2</v>
      </c>
      <c r="F3" t="s">
        <v>26</v>
      </c>
      <c r="G3" t="s">
        <v>27</v>
      </c>
    </row>
    <row r="4" spans="1:8" x14ac:dyDescent="0.25">
      <c r="A4" t="s">
        <v>25</v>
      </c>
      <c r="B4" t="s">
        <v>32</v>
      </c>
      <c r="C4" s="19">
        <v>110002641791</v>
      </c>
      <c r="D4" s="18">
        <v>45465</v>
      </c>
      <c r="E4" s="22">
        <v>3</v>
      </c>
      <c r="F4" t="s">
        <v>26</v>
      </c>
      <c r="G4" t="s">
        <v>27</v>
      </c>
    </row>
    <row r="5" spans="1:8" x14ac:dyDescent="0.25">
      <c r="A5" t="s">
        <v>25</v>
      </c>
      <c r="B5" t="s">
        <v>32</v>
      </c>
      <c r="C5" s="19">
        <v>110002641791</v>
      </c>
      <c r="D5" s="18">
        <v>45465</v>
      </c>
      <c r="E5" s="22">
        <v>3</v>
      </c>
      <c r="F5" t="s">
        <v>26</v>
      </c>
      <c r="G5" t="s">
        <v>27</v>
      </c>
    </row>
    <row r="6" spans="1:8" x14ac:dyDescent="0.25">
      <c r="A6" t="s">
        <v>25</v>
      </c>
      <c r="B6" t="s">
        <v>32</v>
      </c>
      <c r="C6" s="19">
        <v>110002641791</v>
      </c>
      <c r="D6" s="18">
        <v>45465</v>
      </c>
      <c r="E6" s="22">
        <v>2</v>
      </c>
      <c r="F6" t="s">
        <v>26</v>
      </c>
      <c r="G6" t="s">
        <v>27</v>
      </c>
    </row>
    <row r="7" spans="1:8" x14ac:dyDescent="0.25">
      <c r="A7" t="s">
        <v>25</v>
      </c>
      <c r="B7" t="s">
        <v>32</v>
      </c>
      <c r="C7" s="19">
        <v>110002641791</v>
      </c>
      <c r="D7" s="18">
        <v>45465</v>
      </c>
      <c r="E7" s="22">
        <v>20</v>
      </c>
      <c r="F7" t="s">
        <v>28</v>
      </c>
      <c r="G7" t="s">
        <v>27</v>
      </c>
    </row>
    <row r="8" spans="1:8" x14ac:dyDescent="0.25">
      <c r="A8" t="s">
        <v>25</v>
      </c>
      <c r="B8" t="s">
        <v>32</v>
      </c>
      <c r="C8" s="19">
        <v>110002641791</v>
      </c>
      <c r="D8" s="18">
        <v>45465</v>
      </c>
      <c r="E8" s="22">
        <v>60</v>
      </c>
      <c r="F8" t="s">
        <v>28</v>
      </c>
      <c r="G8" t="s">
        <v>27</v>
      </c>
    </row>
    <row r="9" spans="1:8" x14ac:dyDescent="0.25">
      <c r="A9" t="s">
        <v>25</v>
      </c>
      <c r="B9" t="s">
        <v>32</v>
      </c>
      <c r="C9" s="19">
        <v>110004429925</v>
      </c>
      <c r="D9" s="18">
        <v>45465</v>
      </c>
      <c r="E9" s="22">
        <v>20</v>
      </c>
      <c r="F9" t="s">
        <v>28</v>
      </c>
      <c r="G9" t="s">
        <v>27</v>
      </c>
      <c r="H9" t="s">
        <v>36</v>
      </c>
    </row>
    <row r="10" spans="1:8" x14ac:dyDescent="0.25">
      <c r="A10" t="s">
        <v>25</v>
      </c>
      <c r="B10" t="s">
        <v>32</v>
      </c>
      <c r="C10" s="19">
        <v>110004429925</v>
      </c>
      <c r="D10" s="18">
        <v>45465</v>
      </c>
      <c r="E10" s="22">
        <v>86</v>
      </c>
      <c r="F10" t="s">
        <v>28</v>
      </c>
      <c r="G10" t="s">
        <v>27</v>
      </c>
      <c r="H10" t="s">
        <v>36</v>
      </c>
    </row>
    <row r="11" spans="1:8" x14ac:dyDescent="0.25">
      <c r="A11" t="s">
        <v>25</v>
      </c>
      <c r="B11" t="s">
        <v>32</v>
      </c>
      <c r="C11" s="19">
        <v>110004429925</v>
      </c>
      <c r="D11" s="18">
        <v>45465</v>
      </c>
      <c r="E11" s="22">
        <v>6</v>
      </c>
      <c r="F11" t="s">
        <v>28</v>
      </c>
      <c r="G11" t="s">
        <v>27</v>
      </c>
      <c r="H11" t="s">
        <v>36</v>
      </c>
    </row>
    <row r="12" spans="1:8" x14ac:dyDescent="0.25">
      <c r="A12" t="s">
        <v>25</v>
      </c>
      <c r="B12" t="s">
        <v>32</v>
      </c>
      <c r="C12" s="19">
        <v>110004429925</v>
      </c>
      <c r="D12" s="18">
        <v>45465</v>
      </c>
      <c r="E12" s="22">
        <v>20</v>
      </c>
      <c r="F12" t="s">
        <v>28</v>
      </c>
      <c r="G12" t="s">
        <v>27</v>
      </c>
      <c r="H12" t="s">
        <v>37</v>
      </c>
    </row>
    <row r="13" spans="1:8" x14ac:dyDescent="0.25">
      <c r="A13" t="s">
        <v>25</v>
      </c>
      <c r="B13" t="s">
        <v>32</v>
      </c>
      <c r="C13" s="19">
        <v>110002641791</v>
      </c>
      <c r="D13" s="18">
        <v>45465</v>
      </c>
      <c r="E13" s="22">
        <v>2</v>
      </c>
      <c r="F13" t="s">
        <v>29</v>
      </c>
      <c r="G13" t="s">
        <v>27</v>
      </c>
    </row>
    <row r="14" spans="1:8" x14ac:dyDescent="0.25">
      <c r="A14" t="s">
        <v>25</v>
      </c>
      <c r="B14" t="s">
        <v>32</v>
      </c>
      <c r="C14" s="19">
        <v>110002641791</v>
      </c>
      <c r="D14" s="18">
        <v>45465</v>
      </c>
      <c r="E14" s="22">
        <v>2</v>
      </c>
      <c r="F14" t="s">
        <v>29</v>
      </c>
      <c r="G14" t="s">
        <v>27</v>
      </c>
    </row>
    <row r="15" spans="1:8" x14ac:dyDescent="0.25">
      <c r="A15" t="s">
        <v>25</v>
      </c>
      <c r="B15" t="s">
        <v>32</v>
      </c>
      <c r="C15" s="19">
        <v>110002641791</v>
      </c>
      <c r="D15" s="18">
        <v>45465</v>
      </c>
      <c r="E15" s="22">
        <v>4</v>
      </c>
      <c r="F15" t="s">
        <v>29</v>
      </c>
      <c r="G15" t="s">
        <v>27</v>
      </c>
    </row>
    <row r="16" spans="1:8" x14ac:dyDescent="0.25">
      <c r="A16" t="s">
        <v>25</v>
      </c>
      <c r="B16" t="s">
        <v>32</v>
      </c>
      <c r="C16" s="19">
        <v>110002641791</v>
      </c>
      <c r="D16" s="18">
        <v>45465</v>
      </c>
      <c r="E16" s="22">
        <v>4</v>
      </c>
      <c r="F16" t="s">
        <v>29</v>
      </c>
      <c r="G16" t="s">
        <v>27</v>
      </c>
    </row>
    <row r="17" spans="1:7" x14ac:dyDescent="0.25">
      <c r="A17" t="s">
        <v>25</v>
      </c>
      <c r="B17" t="s">
        <v>32</v>
      </c>
      <c r="C17" s="19">
        <v>110002641791</v>
      </c>
      <c r="D17" s="18">
        <v>45465</v>
      </c>
      <c r="E17" s="22">
        <v>1</v>
      </c>
      <c r="F17" t="s">
        <v>31</v>
      </c>
      <c r="G17" t="s">
        <v>27</v>
      </c>
    </row>
    <row r="18" spans="1:7" x14ac:dyDescent="0.25">
      <c r="A18" t="s">
        <v>25</v>
      </c>
      <c r="B18" t="s">
        <v>32</v>
      </c>
      <c r="C18" s="19">
        <v>110002641791</v>
      </c>
      <c r="D18" s="18">
        <v>45465</v>
      </c>
      <c r="E18" s="22">
        <v>2</v>
      </c>
      <c r="F18" t="s">
        <v>31</v>
      </c>
      <c r="G18" t="s">
        <v>27</v>
      </c>
    </row>
    <row r="19" spans="1:7" x14ac:dyDescent="0.25">
      <c r="A19" t="s">
        <v>25</v>
      </c>
      <c r="B19" t="s">
        <v>32</v>
      </c>
      <c r="C19" s="19">
        <v>110002641791</v>
      </c>
      <c r="D19" s="18">
        <v>45465</v>
      </c>
      <c r="E19" s="22">
        <v>1</v>
      </c>
      <c r="F19" t="s">
        <v>31</v>
      </c>
      <c r="G19" t="s">
        <v>27</v>
      </c>
    </row>
    <row r="20" spans="1:7" x14ac:dyDescent="0.25">
      <c r="A20" t="s">
        <v>25</v>
      </c>
      <c r="B20" t="s">
        <v>32</v>
      </c>
      <c r="C20" s="19">
        <v>110002641791</v>
      </c>
      <c r="D20" s="18">
        <v>45465</v>
      </c>
      <c r="E20" s="22">
        <v>2</v>
      </c>
      <c r="F20" t="s">
        <v>31</v>
      </c>
      <c r="G20" t="s">
        <v>27</v>
      </c>
    </row>
    <row r="21" spans="1:7" x14ac:dyDescent="0.25">
      <c r="E21" s="20">
        <f>SUM(E2:E20)</f>
        <v>247</v>
      </c>
    </row>
  </sheetData>
  <pageMargins left="0.7" right="0.7" top="0.78740157499999996" bottom="0.78740157499999996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1056186AA72542A87D8DDF2AC7DB4C" ma:contentTypeVersion="19" ma:contentTypeDescription="Vytvoří nový dokument" ma:contentTypeScope="" ma:versionID="42c109366eba7e9493a32d652efd13e9">
  <xsd:schema xmlns:xsd="http://www.w3.org/2001/XMLSchema" xmlns:xs="http://www.w3.org/2001/XMLSchema" xmlns:p="http://schemas.microsoft.com/office/2006/metadata/properties" xmlns:ns2="94819d2a-bbca-4d2f-bf89-0d49bf59ae25" xmlns:ns3="d2321bf7-2e0e-46f6-8cfe-834dd024e537" targetNamespace="http://schemas.microsoft.com/office/2006/metadata/properties" ma:root="true" ma:fieldsID="8489fcd126fddda66706a4d13abe6550" ns2:_="" ns3:_="">
    <xsd:import namespace="94819d2a-bbca-4d2f-bf89-0d49bf59ae25"/>
    <xsd:import namespace="d2321bf7-2e0e-46f6-8cfe-834dd024e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19d2a-bbca-4d2f-bf89-0d49bf59a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v odsouhlasení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76537989-b970-4b96-b52b-f4d76fca6b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21bf7-2e0e-46f6-8cfe-834dd024e5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0e86d62-2abd-4104-8202-37ccac1da5f0}" ma:internalName="TaxCatchAll" ma:showField="CatchAllData" ma:web="d2321bf7-2e0e-46f6-8cfe-834dd024e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4819d2a-bbca-4d2f-bf89-0d49bf59ae25" xsi:nil="true"/>
    <lcf76f155ced4ddcb4097134ff3c332f xmlns="94819d2a-bbca-4d2f-bf89-0d49bf59ae25">
      <Terms xmlns="http://schemas.microsoft.com/office/infopath/2007/PartnerControls"/>
    </lcf76f155ced4ddcb4097134ff3c332f>
    <TaxCatchAll xmlns="d2321bf7-2e0e-46f6-8cfe-834dd024e537" xsi:nil="true"/>
  </documentManagement>
</p:properties>
</file>

<file path=customXml/itemProps1.xml><?xml version="1.0" encoding="utf-8"?>
<ds:datastoreItem xmlns:ds="http://schemas.openxmlformats.org/officeDocument/2006/customXml" ds:itemID="{573216AB-F33E-4B23-BDC5-C1F8508C0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2FC080-B55E-4AA4-A2F1-CA8AACAD9C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19d2a-bbca-4d2f-bf89-0d49bf59ae25"/>
    <ds:schemaRef ds:uri="d2321bf7-2e0e-46f6-8cfe-834dd024e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47670-E9F2-4BF6-B28D-1AC45032739A}">
  <ds:schemaRefs>
    <ds:schemaRef ds:uri="http://schemas.microsoft.com/office/2006/metadata/properties"/>
    <ds:schemaRef ds:uri="http://schemas.microsoft.com/office/infopath/2007/PartnerControls"/>
    <ds:schemaRef ds:uri="94819d2a-bbca-4d2f-bf89-0d49bf59ae25"/>
    <ds:schemaRef ds:uri="d2321bf7-2e0e-46f6-8cfe-834dd024e5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NABÍDKA 1Y</vt:lpstr>
      <vt:lpstr>LICENCE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Kohout</dc:creator>
  <cp:keywords/>
  <dc:description/>
  <cp:lastModifiedBy>Šujanová Nela, Bc.</cp:lastModifiedBy>
  <cp:revision/>
  <dcterms:created xsi:type="dcterms:W3CDTF">2019-02-21T10:39:22Z</dcterms:created>
  <dcterms:modified xsi:type="dcterms:W3CDTF">2024-05-21T11:11:34Z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0x0101005C1056186AA72542A87D8DDF2AC7DB4C</vt:lpwstr>
  </property>
  <property fmtid="{D5CDD505-2E9C-101B-9397-08002B2CF9AE}" pid="3" name="MediaServiceImageTags">
    <vt:lpwstr/>
  </property>
</Properties>
</file>